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65" windowHeight="13140"/>
  </bookViews>
  <sheets>
    <sheet name="UUSJ Proposed FY16 Budget" sheetId="1" r:id="rId1"/>
  </sheets>
  <definedNames>
    <definedName name="_xlnm.Print_Area" localSheetId="0">'UUSJ Proposed FY16 Budget'!$1:$64</definedName>
  </definedNames>
  <calcPr calcId="145621"/>
</workbook>
</file>

<file path=xl/calcChain.xml><?xml version="1.0" encoding="utf-8"?>
<calcChain xmlns="http://schemas.openxmlformats.org/spreadsheetml/2006/main">
  <c r="K47" i="1" l="1"/>
  <c r="I47" i="1"/>
  <c r="I17" i="1" l="1"/>
  <c r="I48" i="1" s="1"/>
  <c r="M47" i="1" l="1"/>
  <c r="G47" i="1"/>
  <c r="M17" i="1"/>
  <c r="K17" i="1"/>
  <c r="K48" i="1" s="1"/>
  <c r="G17" i="1"/>
  <c r="M48" i="1" l="1"/>
  <c r="G48" i="1"/>
</calcChain>
</file>

<file path=xl/comments1.xml><?xml version="1.0" encoding="utf-8"?>
<comments xmlns="http://schemas.openxmlformats.org/spreadsheetml/2006/main">
  <authors>
    <author>CSnavely</author>
  </authors>
  <commentList>
    <comment ref="N13" authorId="0">
      <text>
        <r>
          <rPr>
            <sz val="11"/>
            <color indexed="8"/>
            <rFont val="Helvetica"/>
          </rPr>
          <t>CSnavely:
Assumes 25 new members.</t>
        </r>
      </text>
    </comment>
    <comment ref="N14" authorId="0">
      <text>
        <r>
          <rPr>
            <sz val="11"/>
            <color indexed="8"/>
            <rFont val="Helvetica"/>
          </rPr>
          <t>CSnavely:
Assumes UU Funding program matches 5k collected and added to the 5K raised from donor appeals.</t>
        </r>
      </text>
    </comment>
    <comment ref="N20" authorId="0">
      <text>
        <r>
          <rPr>
            <sz val="11"/>
            <color indexed="8"/>
            <rFont val="Helvetica"/>
          </rPr>
          <t xml:space="preserve">CSnavely:
Adds $18,200 for to increase Executive Director hours to 20 hours per week.
</t>
        </r>
      </text>
    </comment>
    <comment ref="N37" authorId="0">
      <text>
        <r>
          <rPr>
            <sz val="11"/>
            <color indexed="8"/>
            <rFont val="Helvetica"/>
          </rPr>
          <t xml:space="preserve">CSnavely:
 Adds $750 for program expenses.
</t>
        </r>
      </text>
    </comment>
    <comment ref="N45" authorId="0">
      <text>
        <r>
          <rPr>
            <sz val="11"/>
            <color indexed="8"/>
            <rFont val="Helvetica"/>
          </rPr>
          <t xml:space="preserve">CSnavely:
 Adds 10k for Consultant services called for by UU Funding grant proposal.
</t>
        </r>
      </text>
    </comment>
  </commentList>
</comments>
</file>

<file path=xl/sharedStrings.xml><?xml version="1.0" encoding="utf-8"?>
<sst xmlns="http://schemas.openxmlformats.org/spreadsheetml/2006/main" count="67" uniqueCount="54">
  <si>
    <t>UNITARIAN UNIVERSALISTS FOR SOCIAL JUSTICE</t>
  </si>
  <si>
    <t>Ordinary Income/Expense</t>
  </si>
  <si>
    <t>Income</t>
  </si>
  <si>
    <t>Contributions Agencies</t>
  </si>
  <si>
    <t>Fair Share-Congregations</t>
  </si>
  <si>
    <t>*</t>
  </si>
  <si>
    <t>Contributions-Individuals</t>
  </si>
  <si>
    <t>CFC (FY2014 incl. final UW)</t>
  </si>
  <si>
    <t>Membership-Individuals</t>
  </si>
  <si>
    <t>UU Funding Prog. Grant Income</t>
  </si>
  <si>
    <t>Programs</t>
  </si>
  <si>
    <t>Investment Income</t>
  </si>
  <si>
    <t>Total income</t>
  </si>
  <si>
    <t>Expense</t>
  </si>
  <si>
    <t>Salary-Executive Director</t>
  </si>
  <si>
    <t>Salary-Admin Asst.</t>
  </si>
  <si>
    <t>Payroll Taxes</t>
  </si>
  <si>
    <t>Workers Comp Insurance</t>
  </si>
  <si>
    <t>D&amp;O Insurance</t>
  </si>
  <si>
    <t>Travel</t>
  </si>
  <si>
    <t>Fundraising Expense</t>
  </si>
  <si>
    <t>Bank Service Charges</t>
  </si>
  <si>
    <t>Board Expenses</t>
  </si>
  <si>
    <t>Depreciation Expense</t>
  </si>
  <si>
    <t>Copying</t>
  </si>
  <si>
    <t>Facilities</t>
  </si>
  <si>
    <t>[720]</t>
  </si>
  <si>
    <t>Filing Fees</t>
  </si>
  <si>
    <t>Postage</t>
  </si>
  <si>
    <t>Supplies</t>
  </si>
  <si>
    <t>Program Expenses-Workshops</t>
  </si>
  <si>
    <t>Program Expenses-Outreach</t>
  </si>
  <si>
    <t>Meals</t>
  </si>
  <si>
    <t>Fundraising Events</t>
  </si>
  <si>
    <t>Fundraising Materials</t>
  </si>
  <si>
    <t>Brochure</t>
  </si>
  <si>
    <t>Technology Consulting</t>
  </si>
  <si>
    <t>Contact Mgt/SALSA</t>
  </si>
  <si>
    <t>Consulting Services</t>
  </si>
  <si>
    <t>Payroll Expenses</t>
  </si>
  <si>
    <t>Total Expense</t>
  </si>
  <si>
    <t>Net Ordinary Income</t>
  </si>
  <si>
    <t>* see page 2</t>
  </si>
  <si>
    <t>See “notes” 1 - 5 on page 2</t>
  </si>
  <si>
    <r>
      <t xml:space="preserve">FY 2014-15 </t>
    </r>
    <r>
      <rPr>
        <sz val="11"/>
        <color indexed="8"/>
        <rFont val="Arial"/>
        <family val="2"/>
      </rPr>
      <t>Actual</t>
    </r>
  </si>
  <si>
    <r>
      <t>FY 2014-15</t>
    </r>
    <r>
      <rPr>
        <sz val="11"/>
        <color indexed="8"/>
        <rFont val="Arial"/>
        <family val="2"/>
      </rPr>
      <t xml:space="preserve"> Budget</t>
    </r>
  </si>
  <si>
    <r>
      <t>FY 2015-16</t>
    </r>
    <r>
      <rPr>
        <sz val="11"/>
        <color indexed="8"/>
        <rFont val="Arial"/>
        <family val="2"/>
      </rPr>
      <t xml:space="preserve"> Budget</t>
    </r>
  </si>
  <si>
    <t>FY 2015-16</t>
  </si>
  <si>
    <t xml:space="preserve"> </t>
  </si>
  <si>
    <t>BUDGET VS ACTUAL</t>
  </si>
  <si>
    <t>Program Expenses-Events</t>
  </si>
  <si>
    <t>new</t>
  </si>
  <si>
    <t>UUA Grant-Faithify expenses</t>
  </si>
  <si>
    <r>
      <t>FY 2015-16</t>
    </r>
    <r>
      <rPr>
        <sz val="11"/>
        <color indexed="8"/>
        <rFont val="Arial"/>
        <family val="2"/>
      </rPr>
      <t xml:space="preserve"> Actual as of 1/31/16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</si>
</sst>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70" formatCode="0_);\(0\)"/>
  </numFmts>
  <fonts count="11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Bold"/>
    </font>
    <font>
      <i/>
      <sz val="11"/>
      <color indexed="8"/>
      <name val="Arial"/>
      <family val="2"/>
    </font>
    <font>
      <sz val="11"/>
      <color indexed="8"/>
      <name val="Helvetica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8"/>
      </bottom>
      <diagonal/>
    </border>
    <border>
      <left style="thin">
        <color indexed="9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hair">
        <color indexed="8"/>
      </bottom>
      <diagonal/>
    </border>
    <border>
      <left/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/>
      <diagonal/>
    </border>
    <border>
      <left/>
      <right style="thin">
        <color indexed="9"/>
      </right>
      <top style="thin">
        <color indexed="9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9"/>
      </top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9"/>
      </right>
      <top style="hair">
        <color indexed="8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thick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78">
    <xf numFmtId="0" fontId="0" fillId="0" borderId="0" xfId="0" applyFont="1" applyAlignment="1">
      <alignment vertical="top" wrapText="1"/>
    </xf>
    <xf numFmtId="0" fontId="2" fillId="0" borderId="0" xfId="0" applyNumberFormat="1" applyFont="1" applyAlignment="1"/>
    <xf numFmtId="0" fontId="2" fillId="0" borderId="2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/>
    <xf numFmtId="0" fontId="2" fillId="0" borderId="22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/>
    <xf numFmtId="164" fontId="4" fillId="0" borderId="21" xfId="0" applyNumberFormat="1" applyFont="1" applyBorder="1" applyAlignment="1">
      <alignment vertical="center"/>
    </xf>
    <xf numFmtId="164" fontId="4" fillId="0" borderId="21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3" fontId="10" fillId="0" borderId="27" xfId="0" applyNumberFormat="1" applyFont="1" applyBorder="1" applyAlignment="1"/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right" vertical="justify"/>
    </xf>
    <xf numFmtId="37" fontId="10" fillId="0" borderId="2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15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70" fontId="10" fillId="0" borderId="29" xfId="0" applyNumberFormat="1" applyFont="1" applyBorder="1" applyAlignment="1">
      <alignment horizontal="right" vertical="justify"/>
    </xf>
    <xf numFmtId="170" fontId="4" fillId="0" borderId="29" xfId="0" applyNumberFormat="1" applyFont="1" applyBorder="1" applyAlignment="1">
      <alignment horizontal="right" vertical="justify"/>
    </xf>
    <xf numFmtId="170" fontId="10" fillId="0" borderId="29" xfId="1" applyNumberFormat="1" applyFont="1" applyBorder="1" applyAlignment="1">
      <alignment horizontal="right" vertical="justify"/>
    </xf>
    <xf numFmtId="170" fontId="10" fillId="0" borderId="33" xfId="0" applyNumberFormat="1" applyFont="1" applyBorder="1" applyAlignment="1">
      <alignment horizontal="right" vertical="justify"/>
    </xf>
    <xf numFmtId="37" fontId="10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50</xdr:row>
      <xdr:rowOff>159619</xdr:rowOff>
    </xdr:from>
    <xdr:to>
      <xdr:col>14</xdr:col>
      <xdr:colOff>44450</xdr:colOff>
      <xdr:row>58</xdr:row>
      <xdr:rowOff>78339</xdr:rowOff>
    </xdr:to>
    <xdr:sp macro="" textlink="">
      <xdr:nvSpPr>
        <xdr:cNvPr id="2" name="Shape 2"/>
        <xdr:cNvSpPr/>
      </xdr:nvSpPr>
      <xdr:spPr>
        <a:xfrm>
          <a:off x="3822699" y="9939178"/>
          <a:ext cx="3867151" cy="15189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228600" marR="0" lvl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arenR"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Assumes 25 new members.</a:t>
          </a:r>
        </a:p>
        <a:p>
          <a:pPr marL="228600" marR="0" lvl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arenR"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Assumes UU Funding program matches 5k collected and added to the 5K raised from donor appeals.</a:t>
          </a:r>
        </a:p>
        <a:p>
          <a:pPr marL="228600" marR="0" lvl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arenR"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Adds $18,200 for to increase Executive Director hours to 20 hours per week.</a:t>
          </a:r>
        </a:p>
        <a:p>
          <a:pPr marL="228600" marR="0" lvl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arenR"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Adds $750 for program expenses.</a:t>
          </a:r>
        </a:p>
        <a:p>
          <a:pPr marL="228600" marR="0" lvl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arenR"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 Adds 10k for Consultant services called for by UU Funding grant proposal.</a:t>
          </a:r>
        </a:p>
      </xdr:txBody>
    </xdr:sp>
    <xdr:clientData/>
  </xdr:twoCellAnchor>
  <xdr:twoCellAnchor>
    <xdr:from>
      <xdr:col>0</xdr:col>
      <xdr:colOff>0</xdr:colOff>
      <xdr:row>50</xdr:row>
      <xdr:rowOff>159619</xdr:rowOff>
    </xdr:from>
    <xdr:to>
      <xdr:col>6</xdr:col>
      <xdr:colOff>508000</xdr:colOff>
      <xdr:row>63</xdr:row>
      <xdr:rowOff>178024</xdr:rowOff>
    </xdr:to>
    <xdr:sp macro="" textlink="">
      <xdr:nvSpPr>
        <xdr:cNvPr id="3" name="Shape 3"/>
        <xdr:cNvSpPr/>
      </xdr:nvSpPr>
      <xdr:spPr>
        <a:xfrm>
          <a:off x="0" y="9875119"/>
          <a:ext cx="3641725" cy="261873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*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The proposed FY16 budget reflects an effort to have a more informative budget splitting up what has been a single line called Fair Share contributions into its constituent parts. These parts are Fair Share – Congregations, 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Contributions – Individual, and CFC.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The FY2015 Fair Share budget that only had one line 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with $32,160 in it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. For this report it was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split into 4001 - $16,160; 4002 – $8,000 and 4003 – $8,000. 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The FY2015 Fair Share actual had one line with $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35,988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in it.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In this report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Fair Share was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researched and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split into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the same three parts as above.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4001 – $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21,879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and 4002 – $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8,359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(which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were taken from the Fair Share Report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)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, and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CFC payment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of $5,719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plus $1,082 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to create 4003 - $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6,801.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The total for these reflected in the Final report for FY2014-15 was $35,988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.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showGridLines="0" tabSelected="1" topLeftCell="A3" workbookViewId="0">
      <selection activeCell="O15" sqref="O15"/>
    </sheetView>
  </sheetViews>
  <sheetFormatPr defaultColWidth="8.19921875" defaultRowHeight="15.75" customHeight="1" x14ac:dyDescent="0.25"/>
  <cols>
    <col min="1" max="2" width="2.19921875" style="1" customWidth="1"/>
    <col min="3" max="3" width="4.3984375" style="1" customWidth="1"/>
    <col min="4" max="4" width="2.19921875" style="1" customWidth="1"/>
    <col min="5" max="5" width="19.5" style="1" customWidth="1"/>
    <col min="6" max="6" width="2.3984375" style="1" customWidth="1"/>
    <col min="7" max="7" width="8.09765625" style="1" customWidth="1"/>
    <col min="8" max="8" width="2.5" style="1" customWidth="1"/>
    <col min="9" max="9" width="8.09765625" style="1" customWidth="1"/>
    <col min="10" max="10" width="2.19921875" style="1" customWidth="1"/>
    <col min="11" max="11" width="8.19921875" style="1" customWidth="1"/>
    <col min="12" max="12" width="2.19921875" style="1" customWidth="1"/>
    <col min="13" max="13" width="8.19921875" style="1" customWidth="1"/>
    <col min="14" max="14" width="2.5" style="1" customWidth="1"/>
    <col min="15" max="256" width="8.19921875" style="1" customWidth="1"/>
  </cols>
  <sheetData>
    <row r="1" spans="1:14" ht="17.850000000000001" customHeight="1" x14ac:dyDescent="0.25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7.850000000000001" customHeight="1" x14ac:dyDescent="0.25">
      <c r="A2" s="63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7.850000000000001" customHeight="1" x14ac:dyDescent="0.25">
      <c r="A3" s="63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7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1.65" customHeight="1" thickBot="1" x14ac:dyDescent="0.3">
      <c r="A5" s="3"/>
      <c r="B5" s="3"/>
      <c r="C5" s="3"/>
      <c r="D5" s="3"/>
      <c r="E5" s="3"/>
      <c r="F5" s="4"/>
      <c r="G5" s="5" t="s">
        <v>44</v>
      </c>
      <c r="H5" s="6"/>
      <c r="I5" s="5" t="s">
        <v>45</v>
      </c>
      <c r="J5" s="3"/>
      <c r="K5" s="5" t="s">
        <v>53</v>
      </c>
      <c r="L5" s="3"/>
      <c r="M5" s="5" t="s">
        <v>46</v>
      </c>
      <c r="N5" s="3"/>
    </row>
    <row r="6" spans="1:14" ht="11.45" customHeight="1" x14ac:dyDescent="0.25">
      <c r="A6" s="7"/>
      <c r="B6" s="7"/>
      <c r="C6" s="7"/>
      <c r="D6" s="7"/>
      <c r="E6" s="7"/>
      <c r="F6" s="8"/>
      <c r="G6" s="9"/>
      <c r="H6" s="10"/>
      <c r="I6" s="11"/>
      <c r="J6" s="7"/>
      <c r="K6" s="11"/>
      <c r="L6" s="7"/>
      <c r="M6" s="11"/>
      <c r="N6" s="7"/>
    </row>
    <row r="7" spans="1:14" ht="14.25" customHeight="1" x14ac:dyDescent="0.25">
      <c r="A7" s="12" t="s">
        <v>1</v>
      </c>
      <c r="B7" s="7"/>
      <c r="C7" s="7"/>
      <c r="D7" s="7"/>
      <c r="E7" s="7"/>
      <c r="F7" s="8"/>
      <c r="G7" s="10"/>
      <c r="H7" s="10"/>
      <c r="I7" s="13"/>
      <c r="J7" s="7"/>
      <c r="K7" s="13"/>
      <c r="L7" s="7"/>
      <c r="M7" s="13"/>
      <c r="N7" s="7"/>
    </row>
    <row r="8" spans="1:14" ht="14.25" customHeight="1" x14ac:dyDescent="0.25">
      <c r="A8" s="7"/>
      <c r="B8" s="12" t="s">
        <v>2</v>
      </c>
      <c r="C8" s="7"/>
      <c r="D8" s="7"/>
      <c r="E8" s="7"/>
      <c r="F8" s="7"/>
      <c r="G8" s="14"/>
      <c r="H8" s="14"/>
      <c r="I8" s="15"/>
      <c r="J8" s="7"/>
      <c r="K8" s="15"/>
      <c r="L8" s="7"/>
      <c r="M8" s="15"/>
      <c r="N8" s="7"/>
    </row>
    <row r="9" spans="1:14" ht="14.25" customHeight="1" x14ac:dyDescent="0.25">
      <c r="A9" s="7"/>
      <c r="B9" s="16"/>
      <c r="C9" s="17">
        <v>4000</v>
      </c>
      <c r="D9" s="18"/>
      <c r="E9" s="17" t="s">
        <v>3</v>
      </c>
      <c r="F9" s="18"/>
      <c r="G9" s="19">
        <v>1050.8</v>
      </c>
      <c r="H9" s="19"/>
      <c r="I9" s="20">
        <v>0</v>
      </c>
      <c r="J9" s="18"/>
      <c r="K9" s="77">
        <v>0</v>
      </c>
      <c r="L9" s="18"/>
      <c r="M9" s="66">
        <v>0</v>
      </c>
      <c r="N9" s="7"/>
    </row>
    <row r="10" spans="1:14" ht="14.25" customHeight="1" x14ac:dyDescent="0.25">
      <c r="A10" s="7"/>
      <c r="B10" s="7"/>
      <c r="C10" s="21">
        <v>4001</v>
      </c>
      <c r="D10" s="22"/>
      <c r="E10" s="21" t="s">
        <v>4</v>
      </c>
      <c r="F10" s="22"/>
      <c r="G10" s="23">
        <v>21879</v>
      </c>
      <c r="H10" s="21" t="s">
        <v>5</v>
      </c>
      <c r="I10" s="24">
        <v>16160</v>
      </c>
      <c r="J10" s="21" t="s">
        <v>5</v>
      </c>
      <c r="K10" s="77">
        <v>10483.76</v>
      </c>
      <c r="L10" s="42" t="s">
        <v>48</v>
      </c>
      <c r="M10" s="24">
        <v>36000</v>
      </c>
      <c r="N10" s="7"/>
    </row>
    <row r="11" spans="1:14" ht="14.25" customHeight="1" x14ac:dyDescent="0.25">
      <c r="A11" s="7"/>
      <c r="B11" s="7"/>
      <c r="C11" s="21">
        <v>4002</v>
      </c>
      <c r="D11" s="22"/>
      <c r="E11" s="21" t="s">
        <v>6</v>
      </c>
      <c r="F11" s="22"/>
      <c r="G11" s="23">
        <v>8359</v>
      </c>
      <c r="H11" s="21" t="s">
        <v>5</v>
      </c>
      <c r="I11" s="24">
        <v>8000</v>
      </c>
      <c r="J11" s="21" t="s">
        <v>5</v>
      </c>
      <c r="K11" s="77">
        <v>6149.55</v>
      </c>
      <c r="L11" s="42" t="s">
        <v>48</v>
      </c>
      <c r="M11" s="24">
        <v>8000</v>
      </c>
      <c r="N11" s="7"/>
    </row>
    <row r="12" spans="1:14" ht="14.25" customHeight="1" x14ac:dyDescent="0.25">
      <c r="A12" s="7"/>
      <c r="B12" s="7"/>
      <c r="C12" s="21">
        <v>4003</v>
      </c>
      <c r="D12" s="22"/>
      <c r="E12" s="21" t="s">
        <v>7</v>
      </c>
      <c r="F12" s="22"/>
      <c r="G12" s="23">
        <v>6801</v>
      </c>
      <c r="H12" s="21" t="s">
        <v>5</v>
      </c>
      <c r="I12" s="24">
        <v>8000</v>
      </c>
      <c r="J12" s="21" t="s">
        <v>5</v>
      </c>
      <c r="K12" s="77">
        <v>5374.2</v>
      </c>
      <c r="L12" s="42" t="s">
        <v>48</v>
      </c>
      <c r="M12" s="24">
        <v>8000</v>
      </c>
      <c r="N12" s="7"/>
    </row>
    <row r="13" spans="1:14" ht="14.25" customHeight="1" x14ac:dyDescent="0.25">
      <c r="A13" s="7"/>
      <c r="B13" s="7"/>
      <c r="C13" s="21">
        <v>4013</v>
      </c>
      <c r="D13" s="22"/>
      <c r="E13" s="21" t="s">
        <v>8</v>
      </c>
      <c r="F13" s="22"/>
      <c r="G13" s="23">
        <v>1200</v>
      </c>
      <c r="H13" s="23"/>
      <c r="I13" s="24">
        <v>3204</v>
      </c>
      <c r="J13" s="22"/>
      <c r="K13" s="77">
        <v>1960</v>
      </c>
      <c r="L13" s="22"/>
      <c r="M13" s="24">
        <v>4287</v>
      </c>
      <c r="N13" s="25">
        <v>1</v>
      </c>
    </row>
    <row r="14" spans="1:14" ht="14.25" customHeight="1" x14ac:dyDescent="0.25">
      <c r="A14" s="7"/>
      <c r="B14" s="7"/>
      <c r="C14" s="21">
        <v>4020</v>
      </c>
      <c r="D14" s="22"/>
      <c r="E14" s="21" t="s">
        <v>9</v>
      </c>
      <c r="F14" s="22"/>
      <c r="G14" s="23">
        <v>0</v>
      </c>
      <c r="H14" s="23"/>
      <c r="I14" s="24">
        <v>0</v>
      </c>
      <c r="J14" s="22"/>
      <c r="K14" s="77">
        <v>15765</v>
      </c>
      <c r="L14" s="22"/>
      <c r="M14" s="26">
        <v>10000</v>
      </c>
      <c r="N14" s="25">
        <v>2</v>
      </c>
    </row>
    <row r="15" spans="1:14" ht="14.25" customHeight="1" x14ac:dyDescent="0.25">
      <c r="A15" s="7"/>
      <c r="B15" s="7"/>
      <c r="C15" s="21">
        <v>4030</v>
      </c>
      <c r="D15" s="22"/>
      <c r="E15" s="21" t="s">
        <v>10</v>
      </c>
      <c r="F15" s="22"/>
      <c r="G15" s="23">
        <v>565.04999999999995</v>
      </c>
      <c r="H15" s="23"/>
      <c r="I15" s="24">
        <v>250</v>
      </c>
      <c r="J15" s="22"/>
      <c r="K15" s="77">
        <v>697</v>
      </c>
      <c r="L15" s="22"/>
      <c r="M15" s="24">
        <v>401.5</v>
      </c>
      <c r="N15" s="7"/>
    </row>
    <row r="16" spans="1:14" ht="14.25" customHeight="1" thickBot="1" x14ac:dyDescent="0.3">
      <c r="A16" s="7"/>
      <c r="B16" s="7"/>
      <c r="C16" s="27">
        <v>4050</v>
      </c>
      <c r="D16" s="28"/>
      <c r="E16" s="27" t="s">
        <v>11</v>
      </c>
      <c r="F16" s="28"/>
      <c r="G16" s="29">
        <v>9.11</v>
      </c>
      <c r="H16" s="30"/>
      <c r="I16" s="31">
        <v>20</v>
      </c>
      <c r="J16" s="28"/>
      <c r="K16" s="67">
        <v>8.09</v>
      </c>
      <c r="L16" s="28"/>
      <c r="M16" s="31">
        <v>20</v>
      </c>
      <c r="N16" s="32"/>
    </row>
    <row r="17" spans="1:14" ht="14.25" customHeight="1" x14ac:dyDescent="0.25">
      <c r="A17" s="7"/>
      <c r="B17" s="12" t="s">
        <v>12</v>
      </c>
      <c r="C17" s="7"/>
      <c r="D17" s="7"/>
      <c r="E17" s="7"/>
      <c r="F17" s="7"/>
      <c r="G17" s="33">
        <f>SUM(G10:G16)</f>
        <v>38813.160000000003</v>
      </c>
      <c r="H17" s="34"/>
      <c r="I17" s="35">
        <f>SUM(I10:I16)</f>
        <v>35634</v>
      </c>
      <c r="J17" s="16"/>
      <c r="K17" s="35">
        <f>SUM(K10:K16)</f>
        <v>40437.599999999999</v>
      </c>
      <c r="L17" s="16"/>
      <c r="M17" s="35">
        <f>SUM(M10:M16)</f>
        <v>66708.5</v>
      </c>
      <c r="N17" s="7"/>
    </row>
    <row r="18" spans="1:14" ht="14.25" customHeight="1" x14ac:dyDescent="0.25">
      <c r="A18" s="7"/>
      <c r="B18" s="7"/>
      <c r="C18" s="7"/>
      <c r="D18" s="7"/>
      <c r="E18" s="7"/>
      <c r="F18" s="7"/>
      <c r="G18" s="14"/>
      <c r="H18" s="14"/>
      <c r="I18" s="15"/>
      <c r="J18" s="7"/>
      <c r="K18" s="44"/>
      <c r="L18" s="7"/>
      <c r="M18" s="15"/>
      <c r="N18" s="7"/>
    </row>
    <row r="19" spans="1:14" ht="14.25" customHeight="1" x14ac:dyDescent="0.25">
      <c r="A19" s="7"/>
      <c r="B19" s="12" t="s">
        <v>13</v>
      </c>
      <c r="C19" s="7"/>
      <c r="D19" s="7"/>
      <c r="E19" s="7"/>
      <c r="F19" s="7"/>
      <c r="G19" s="14"/>
      <c r="H19" s="14"/>
      <c r="I19" s="44"/>
      <c r="J19" s="68"/>
      <c r="K19" s="72"/>
      <c r="L19" s="56"/>
      <c r="M19" s="44"/>
      <c r="N19" s="7"/>
    </row>
    <row r="20" spans="1:14" ht="14.25" customHeight="1" x14ac:dyDescent="0.25">
      <c r="A20" s="7"/>
      <c r="B20" s="7"/>
      <c r="C20" s="17">
        <v>5010</v>
      </c>
      <c r="D20" s="18"/>
      <c r="E20" s="17" t="s">
        <v>14</v>
      </c>
      <c r="F20" s="18"/>
      <c r="G20" s="19">
        <v>0</v>
      </c>
      <c r="H20" s="51"/>
      <c r="I20" s="62">
        <v>13750</v>
      </c>
      <c r="J20" s="52"/>
      <c r="K20" s="73">
        <v>0</v>
      </c>
      <c r="L20" s="54"/>
      <c r="M20" s="57">
        <v>31950</v>
      </c>
      <c r="N20" s="55">
        <v>3</v>
      </c>
    </row>
    <row r="21" spans="1:14" ht="14.25" customHeight="1" x14ac:dyDescent="0.25">
      <c r="A21" s="7"/>
      <c r="B21" s="7"/>
      <c r="C21" s="21">
        <v>5011</v>
      </c>
      <c r="D21" s="22"/>
      <c r="E21" s="21" t="s">
        <v>15</v>
      </c>
      <c r="F21" s="22"/>
      <c r="G21" s="23">
        <v>15370</v>
      </c>
      <c r="H21" s="49"/>
      <c r="I21" s="53">
        <v>14000</v>
      </c>
      <c r="J21" s="50"/>
      <c r="K21" s="73">
        <v>7141</v>
      </c>
      <c r="L21" s="54"/>
      <c r="M21" s="58">
        <v>14000</v>
      </c>
      <c r="N21" s="56"/>
    </row>
    <row r="22" spans="1:14" ht="14.25" customHeight="1" x14ac:dyDescent="0.25">
      <c r="A22" s="7"/>
      <c r="B22" s="7"/>
      <c r="C22" s="21">
        <v>5015</v>
      </c>
      <c r="D22" s="22"/>
      <c r="E22" s="21" t="s">
        <v>16</v>
      </c>
      <c r="F22" s="22"/>
      <c r="G22" s="23">
        <v>1233.17</v>
      </c>
      <c r="H22" s="23"/>
      <c r="I22" s="45">
        <v>2289.38</v>
      </c>
      <c r="J22" s="43"/>
      <c r="K22" s="73">
        <v>550.41999999999996</v>
      </c>
      <c r="L22" s="48"/>
      <c r="M22" s="45">
        <v>3790.88</v>
      </c>
      <c r="N22" s="7"/>
    </row>
    <row r="23" spans="1:14" ht="14.25" customHeight="1" x14ac:dyDescent="0.25">
      <c r="A23" s="7"/>
      <c r="B23" s="7"/>
      <c r="C23" s="21">
        <v>5018</v>
      </c>
      <c r="D23" s="22"/>
      <c r="E23" s="21" t="s">
        <v>17</v>
      </c>
      <c r="F23" s="22"/>
      <c r="G23" s="23">
        <v>421</v>
      </c>
      <c r="H23" s="23"/>
      <c r="I23" s="24">
        <v>575</v>
      </c>
      <c r="J23" s="43"/>
      <c r="K23" s="73">
        <v>-7</v>
      </c>
      <c r="L23" s="46"/>
      <c r="M23" s="24">
        <v>575</v>
      </c>
      <c r="N23" s="7"/>
    </row>
    <row r="24" spans="1:14" ht="14.25" customHeight="1" x14ac:dyDescent="0.25">
      <c r="A24" s="7"/>
      <c r="B24" s="7"/>
      <c r="C24" s="21">
        <v>5019</v>
      </c>
      <c r="D24" s="22"/>
      <c r="E24" s="21" t="s">
        <v>18</v>
      </c>
      <c r="F24" s="22"/>
      <c r="G24" s="23">
        <v>623</v>
      </c>
      <c r="H24" s="23"/>
      <c r="I24" s="24"/>
      <c r="J24" s="43"/>
      <c r="K24" s="73">
        <v>623</v>
      </c>
      <c r="L24" s="46"/>
      <c r="M24" s="24">
        <v>623</v>
      </c>
      <c r="N24" s="7"/>
    </row>
    <row r="25" spans="1:14" ht="14.25" customHeight="1" x14ac:dyDescent="0.25">
      <c r="A25" s="7"/>
      <c r="B25" s="7"/>
      <c r="C25" s="21">
        <v>5030</v>
      </c>
      <c r="D25" s="22"/>
      <c r="E25" s="21" t="s">
        <v>19</v>
      </c>
      <c r="F25" s="22"/>
      <c r="G25" s="23">
        <v>368.35</v>
      </c>
      <c r="H25" s="23"/>
      <c r="I25" s="24">
        <v>500</v>
      </c>
      <c r="J25" s="43"/>
      <c r="K25" s="73">
        <v>67.27</v>
      </c>
      <c r="L25" s="46"/>
      <c r="M25" s="24">
        <v>500</v>
      </c>
      <c r="N25" s="7"/>
    </row>
    <row r="26" spans="1:14" ht="14.25" customHeight="1" x14ac:dyDescent="0.25">
      <c r="A26" s="7"/>
      <c r="B26" s="7"/>
      <c r="C26" s="21">
        <v>5050</v>
      </c>
      <c r="D26" s="22"/>
      <c r="E26" s="21" t="s">
        <v>20</v>
      </c>
      <c r="F26" s="22"/>
      <c r="G26" s="23">
        <v>0</v>
      </c>
      <c r="H26" s="23"/>
      <c r="I26" s="24">
        <v>200</v>
      </c>
      <c r="J26" s="43"/>
      <c r="K26" s="73">
        <v>476</v>
      </c>
      <c r="L26" s="46"/>
      <c r="M26" s="24">
        <v>200</v>
      </c>
      <c r="N26" s="7"/>
    </row>
    <row r="27" spans="1:14" ht="14.25" customHeight="1" x14ac:dyDescent="0.25">
      <c r="A27" s="7"/>
      <c r="B27" s="7"/>
      <c r="C27" s="21">
        <v>5060</v>
      </c>
      <c r="D27" s="22"/>
      <c r="E27" s="21" t="s">
        <v>21</v>
      </c>
      <c r="F27" s="22"/>
      <c r="G27" s="23">
        <v>28.25</v>
      </c>
      <c r="H27" s="23"/>
      <c r="I27" s="24">
        <v>50</v>
      </c>
      <c r="J27" s="43"/>
      <c r="K27" s="73">
        <v>16.95</v>
      </c>
      <c r="L27" s="46"/>
      <c r="M27" s="24">
        <v>50</v>
      </c>
      <c r="N27" s="7"/>
    </row>
    <row r="28" spans="1:14" ht="14.25" customHeight="1" x14ac:dyDescent="0.25">
      <c r="A28" s="7"/>
      <c r="B28" s="7"/>
      <c r="C28" s="21">
        <v>5080</v>
      </c>
      <c r="D28" s="22"/>
      <c r="E28" s="21" t="s">
        <v>22</v>
      </c>
      <c r="F28" s="22"/>
      <c r="G28" s="23">
        <v>251.61</v>
      </c>
      <c r="H28" s="23"/>
      <c r="I28" s="24">
        <v>50</v>
      </c>
      <c r="J28" s="43"/>
      <c r="K28" s="73">
        <v>55.67</v>
      </c>
      <c r="L28" s="46"/>
      <c r="M28" s="24">
        <v>50</v>
      </c>
      <c r="N28" s="32"/>
    </row>
    <row r="29" spans="1:14" ht="14.25" customHeight="1" x14ac:dyDescent="0.25">
      <c r="A29" s="7"/>
      <c r="B29" s="7"/>
      <c r="C29" s="21">
        <v>5090</v>
      </c>
      <c r="D29" s="22"/>
      <c r="E29" s="21" t="s">
        <v>23</v>
      </c>
      <c r="F29" s="22"/>
      <c r="G29" s="23">
        <v>204</v>
      </c>
      <c r="H29" s="23"/>
      <c r="I29" s="24">
        <v>225</v>
      </c>
      <c r="J29" s="43"/>
      <c r="K29" s="73">
        <v>119</v>
      </c>
      <c r="L29" s="46"/>
      <c r="M29" s="24">
        <v>225</v>
      </c>
      <c r="N29" s="7"/>
    </row>
    <row r="30" spans="1:14" ht="14.25" customHeight="1" x14ac:dyDescent="0.25">
      <c r="A30" s="7"/>
      <c r="B30" s="7"/>
      <c r="C30" s="21">
        <v>5100</v>
      </c>
      <c r="D30" s="22"/>
      <c r="E30" s="21" t="s">
        <v>24</v>
      </c>
      <c r="F30" s="22"/>
      <c r="G30" s="23">
        <v>139.36000000000001</v>
      </c>
      <c r="H30" s="23"/>
      <c r="I30" s="24">
        <v>150</v>
      </c>
      <c r="J30" s="43"/>
      <c r="K30" s="73">
        <v>0</v>
      </c>
      <c r="L30" s="46"/>
      <c r="M30" s="24">
        <v>150</v>
      </c>
      <c r="N30" s="7"/>
    </row>
    <row r="31" spans="1:14" ht="14.25" customHeight="1" x14ac:dyDescent="0.25">
      <c r="A31" s="7"/>
      <c r="B31" s="7"/>
      <c r="C31" s="21">
        <v>5110</v>
      </c>
      <c r="D31" s="22"/>
      <c r="E31" s="21" t="s">
        <v>25</v>
      </c>
      <c r="F31" s="22"/>
      <c r="G31" s="36" t="s">
        <v>26</v>
      </c>
      <c r="H31" s="23"/>
      <c r="I31" s="36" t="s">
        <v>26</v>
      </c>
      <c r="J31" s="43"/>
      <c r="K31" s="74" t="s">
        <v>26</v>
      </c>
      <c r="L31" s="70" t="s">
        <v>5</v>
      </c>
      <c r="M31" s="36" t="s">
        <v>26</v>
      </c>
      <c r="N31" s="37" t="s">
        <v>5</v>
      </c>
    </row>
    <row r="32" spans="1:14" ht="14.25" customHeight="1" x14ac:dyDescent="0.25">
      <c r="A32" s="7"/>
      <c r="B32" s="7"/>
      <c r="C32" s="21">
        <v>5120</v>
      </c>
      <c r="D32" s="22"/>
      <c r="E32" s="21" t="s">
        <v>27</v>
      </c>
      <c r="F32" s="22"/>
      <c r="G32" s="23">
        <v>180</v>
      </c>
      <c r="H32" s="23"/>
      <c r="I32" s="24">
        <v>150</v>
      </c>
      <c r="J32" s="43"/>
      <c r="K32" s="73">
        <v>100</v>
      </c>
      <c r="L32" s="46"/>
      <c r="M32" s="24">
        <v>150</v>
      </c>
      <c r="N32" s="7"/>
    </row>
    <row r="33" spans="1:14" ht="14.25" customHeight="1" x14ac:dyDescent="0.25">
      <c r="A33" s="7"/>
      <c r="B33" s="7"/>
      <c r="C33" s="21">
        <v>5130</v>
      </c>
      <c r="D33" s="22"/>
      <c r="E33" s="21" t="s">
        <v>28</v>
      </c>
      <c r="F33" s="22"/>
      <c r="G33" s="23">
        <v>237.66</v>
      </c>
      <c r="H33" s="23"/>
      <c r="I33" s="24">
        <v>125</v>
      </c>
      <c r="J33" s="43"/>
      <c r="K33" s="73">
        <v>102.49</v>
      </c>
      <c r="L33" s="46"/>
      <c r="M33" s="24">
        <v>125</v>
      </c>
      <c r="N33" s="7"/>
    </row>
    <row r="34" spans="1:14" ht="14.25" customHeight="1" x14ac:dyDescent="0.25">
      <c r="A34" s="7"/>
      <c r="B34" s="7"/>
      <c r="C34" s="21">
        <v>5140</v>
      </c>
      <c r="D34" s="22"/>
      <c r="E34" s="21" t="s">
        <v>29</v>
      </c>
      <c r="F34" s="22"/>
      <c r="G34" s="23">
        <v>411.14</v>
      </c>
      <c r="H34" s="23"/>
      <c r="I34" s="24">
        <v>250</v>
      </c>
      <c r="J34" s="43"/>
      <c r="K34" s="73">
        <v>10</v>
      </c>
      <c r="L34" s="46"/>
      <c r="M34" s="24">
        <v>250</v>
      </c>
      <c r="N34" s="7"/>
    </row>
    <row r="35" spans="1:14" ht="14.25" customHeight="1" x14ac:dyDescent="0.25">
      <c r="A35" s="7" t="s">
        <v>51</v>
      </c>
      <c r="B35" s="7"/>
      <c r="C35" s="21">
        <v>5180</v>
      </c>
      <c r="D35" s="22"/>
      <c r="E35" s="21" t="s">
        <v>52</v>
      </c>
      <c r="F35" s="22"/>
      <c r="G35" s="23">
        <v>0</v>
      </c>
      <c r="H35" s="23"/>
      <c r="I35" s="24">
        <v>0</v>
      </c>
      <c r="J35" s="43"/>
      <c r="K35" s="73">
        <v>0</v>
      </c>
      <c r="L35" s="46"/>
      <c r="M35" s="24">
        <v>0</v>
      </c>
      <c r="N35" s="7"/>
    </row>
    <row r="36" spans="1:14" ht="14.25" customHeight="1" x14ac:dyDescent="0.25">
      <c r="A36" s="7" t="s">
        <v>51</v>
      </c>
      <c r="B36" s="7"/>
      <c r="C36" s="21">
        <v>5190</v>
      </c>
      <c r="D36" s="22"/>
      <c r="E36" s="21" t="s">
        <v>50</v>
      </c>
      <c r="F36" s="22"/>
      <c r="G36" s="23">
        <v>0</v>
      </c>
      <c r="H36" s="23"/>
      <c r="I36" s="24">
        <v>0</v>
      </c>
      <c r="J36" s="43"/>
      <c r="K36" s="73">
        <v>214.29</v>
      </c>
      <c r="L36" s="46"/>
      <c r="M36" s="24">
        <v>0</v>
      </c>
      <c r="N36" s="7"/>
    </row>
    <row r="37" spans="1:14" ht="14.25" customHeight="1" x14ac:dyDescent="0.25">
      <c r="A37" s="7"/>
      <c r="B37" s="7"/>
      <c r="C37" s="21">
        <v>5191</v>
      </c>
      <c r="D37" s="22"/>
      <c r="E37" s="21" t="s">
        <v>30</v>
      </c>
      <c r="F37" s="22"/>
      <c r="G37" s="23">
        <v>751.83</v>
      </c>
      <c r="H37" s="23"/>
      <c r="I37" s="24">
        <v>300</v>
      </c>
      <c r="J37" s="43"/>
      <c r="K37" s="73">
        <v>46.98</v>
      </c>
      <c r="L37" s="46"/>
      <c r="M37" s="24">
        <v>1050</v>
      </c>
      <c r="N37" s="37">
        <v>4</v>
      </c>
    </row>
    <row r="38" spans="1:14" ht="14.25" customHeight="1" x14ac:dyDescent="0.25">
      <c r="A38" s="7"/>
      <c r="B38" s="7"/>
      <c r="C38" s="21">
        <v>5192</v>
      </c>
      <c r="D38" s="22"/>
      <c r="E38" s="21" t="s">
        <v>31</v>
      </c>
      <c r="F38" s="22"/>
      <c r="G38" s="23">
        <v>14.02</v>
      </c>
      <c r="H38" s="23"/>
      <c r="I38" s="24">
        <v>100</v>
      </c>
      <c r="J38" s="43"/>
      <c r="K38" s="73">
        <v>0</v>
      </c>
      <c r="L38" s="46"/>
      <c r="M38" s="24">
        <v>100</v>
      </c>
      <c r="N38" s="7"/>
    </row>
    <row r="39" spans="1:14" ht="14.25" customHeight="1" x14ac:dyDescent="0.25">
      <c r="A39" s="7"/>
      <c r="B39" s="7"/>
      <c r="C39" s="21">
        <v>5200</v>
      </c>
      <c r="D39" s="22"/>
      <c r="E39" s="21" t="s">
        <v>32</v>
      </c>
      <c r="F39" s="22"/>
      <c r="G39" s="23">
        <v>0</v>
      </c>
      <c r="H39" s="23"/>
      <c r="I39" s="24">
        <v>20</v>
      </c>
      <c r="J39" s="43"/>
      <c r="K39" s="75">
        <v>0</v>
      </c>
      <c r="L39" s="46"/>
      <c r="M39" s="24">
        <v>20</v>
      </c>
      <c r="N39" s="7"/>
    </row>
    <row r="40" spans="1:14" ht="14.25" customHeight="1" x14ac:dyDescent="0.25">
      <c r="A40" s="7"/>
      <c r="B40" s="7"/>
      <c r="C40" s="21">
        <v>5210</v>
      </c>
      <c r="D40" s="22"/>
      <c r="E40" s="21" t="s">
        <v>33</v>
      </c>
      <c r="F40" s="22"/>
      <c r="G40" s="23">
        <v>0</v>
      </c>
      <c r="H40" s="23"/>
      <c r="I40" s="24">
        <v>25</v>
      </c>
      <c r="J40" s="43"/>
      <c r="K40" s="75">
        <v>0</v>
      </c>
      <c r="L40" s="46"/>
      <c r="M40" s="24">
        <v>25</v>
      </c>
      <c r="N40" s="7"/>
    </row>
    <row r="41" spans="1:14" ht="14.25" customHeight="1" x14ac:dyDescent="0.25">
      <c r="A41" s="7"/>
      <c r="B41" s="7"/>
      <c r="C41" s="21">
        <v>5211</v>
      </c>
      <c r="D41" s="22"/>
      <c r="E41" s="21" t="s">
        <v>34</v>
      </c>
      <c r="F41" s="22"/>
      <c r="G41" s="23">
        <v>0</v>
      </c>
      <c r="H41" s="23"/>
      <c r="I41" s="24">
        <v>24.62</v>
      </c>
      <c r="J41" s="43"/>
      <c r="K41" s="75">
        <v>163.19</v>
      </c>
      <c r="L41" s="46"/>
      <c r="M41" s="24">
        <v>24.62</v>
      </c>
      <c r="N41" s="7"/>
    </row>
    <row r="42" spans="1:14" ht="14.25" customHeight="1" x14ac:dyDescent="0.25">
      <c r="A42" s="7"/>
      <c r="B42" s="7"/>
      <c r="C42" s="21">
        <v>5235</v>
      </c>
      <c r="D42" s="22"/>
      <c r="E42" s="21" t="s">
        <v>35</v>
      </c>
      <c r="F42" s="22"/>
      <c r="G42" s="23">
        <v>363.23</v>
      </c>
      <c r="H42" s="49"/>
      <c r="I42" s="59">
        <v>0</v>
      </c>
      <c r="J42" s="50"/>
      <c r="K42" s="75">
        <v>0</v>
      </c>
      <c r="L42" s="61"/>
      <c r="M42" s="47">
        <v>0</v>
      </c>
      <c r="N42" s="7"/>
    </row>
    <row r="43" spans="1:14" ht="14.25" customHeight="1" x14ac:dyDescent="0.25">
      <c r="A43" s="7"/>
      <c r="B43" s="7"/>
      <c r="C43" s="21">
        <v>5240</v>
      </c>
      <c r="D43" s="22"/>
      <c r="E43" s="21" t="s">
        <v>36</v>
      </c>
      <c r="F43" s="22"/>
      <c r="G43" s="23">
        <v>17.5</v>
      </c>
      <c r="H43" s="49"/>
      <c r="I43" s="60">
        <v>350</v>
      </c>
      <c r="J43" s="50"/>
      <c r="K43" s="75">
        <v>0</v>
      </c>
      <c r="L43" s="54"/>
      <c r="M43" s="59">
        <v>350</v>
      </c>
      <c r="N43" s="56"/>
    </row>
    <row r="44" spans="1:14" ht="14.25" customHeight="1" x14ac:dyDescent="0.25">
      <c r="A44" s="7"/>
      <c r="B44" s="7"/>
      <c r="C44" s="21">
        <v>5242</v>
      </c>
      <c r="D44" s="22"/>
      <c r="E44" s="21" t="s">
        <v>37</v>
      </c>
      <c r="F44" s="22"/>
      <c r="G44" s="23">
        <v>2208</v>
      </c>
      <c r="H44" s="49"/>
      <c r="I44" s="59">
        <v>2500</v>
      </c>
      <c r="J44" s="50"/>
      <c r="K44" s="73">
        <v>1187.76</v>
      </c>
      <c r="L44" s="48"/>
      <c r="M44" s="45">
        <v>2500</v>
      </c>
      <c r="N44" s="7"/>
    </row>
    <row r="45" spans="1:14" ht="14.25" customHeight="1" x14ac:dyDescent="0.25">
      <c r="A45" s="7"/>
      <c r="B45" s="7"/>
      <c r="C45" s="21">
        <v>5243</v>
      </c>
      <c r="D45" s="22"/>
      <c r="E45" s="21" t="s">
        <v>38</v>
      </c>
      <c r="F45" s="22"/>
      <c r="G45" s="23">
        <v>2500</v>
      </c>
      <c r="H45" s="23"/>
      <c r="I45" s="24">
        <v>0</v>
      </c>
      <c r="J45" s="43"/>
      <c r="K45" s="75">
        <v>6981.77</v>
      </c>
      <c r="L45" s="46"/>
      <c r="M45" s="24">
        <v>10000</v>
      </c>
      <c r="N45" s="37">
        <v>5</v>
      </c>
    </row>
    <row r="46" spans="1:14" ht="14.25" customHeight="1" thickBot="1" x14ac:dyDescent="0.3">
      <c r="A46" s="7"/>
      <c r="B46" s="7"/>
      <c r="C46" s="27">
        <v>6560</v>
      </c>
      <c r="D46" s="28"/>
      <c r="E46" s="27" t="s">
        <v>39</v>
      </c>
      <c r="F46" s="28"/>
      <c r="G46" s="29">
        <v>15.45</v>
      </c>
      <c r="H46" s="30"/>
      <c r="I46" s="31">
        <v>0</v>
      </c>
      <c r="J46" s="69"/>
      <c r="K46" s="76">
        <v>27.11</v>
      </c>
      <c r="L46" s="61"/>
      <c r="M46" s="31">
        <v>0</v>
      </c>
      <c r="N46" s="7"/>
    </row>
    <row r="47" spans="1:14" ht="14.25" customHeight="1" x14ac:dyDescent="0.25">
      <c r="A47" s="7"/>
      <c r="B47" s="37" t="s">
        <v>40</v>
      </c>
      <c r="C47" s="7"/>
      <c r="D47" s="7"/>
      <c r="E47" s="7"/>
      <c r="F47" s="7"/>
      <c r="G47" s="38">
        <f>SUM(G20:G46)</f>
        <v>25337.57</v>
      </c>
      <c r="H47" s="15"/>
      <c r="I47" s="38">
        <f>SUM(I20:I46)</f>
        <v>35634</v>
      </c>
      <c r="J47" s="7"/>
      <c r="K47" s="71">
        <f>SUM(K20:K46)</f>
        <v>17875.900000000001</v>
      </c>
      <c r="L47" s="7"/>
      <c r="M47" s="38">
        <f>SUM(M20:M46)</f>
        <v>66708.5</v>
      </c>
      <c r="N47" s="7"/>
    </row>
    <row r="48" spans="1:14" ht="14.25" customHeight="1" x14ac:dyDescent="0.25">
      <c r="A48" s="37" t="s">
        <v>41</v>
      </c>
      <c r="B48" s="7"/>
      <c r="C48" s="7"/>
      <c r="D48" s="7"/>
      <c r="E48" s="7"/>
      <c r="F48" s="7"/>
      <c r="G48" s="39">
        <f>G17-G47</f>
        <v>13475.590000000004</v>
      </c>
      <c r="H48" s="40"/>
      <c r="I48" s="39">
        <f>I17-I47</f>
        <v>0</v>
      </c>
      <c r="J48" s="16"/>
      <c r="K48" s="39">
        <f>K17-K47</f>
        <v>22561.699999999997</v>
      </c>
      <c r="L48" s="16"/>
      <c r="M48" s="39">
        <f>M17-M47</f>
        <v>0</v>
      </c>
      <c r="N48" s="7"/>
    </row>
    <row r="49" spans="1:14" ht="14.25" customHeight="1" x14ac:dyDescent="0.25">
      <c r="A49" s="7"/>
      <c r="B49" s="7"/>
      <c r="C49" s="7"/>
      <c r="D49" s="7"/>
      <c r="E49" s="7"/>
      <c r="F49" s="7"/>
      <c r="G49" s="14"/>
      <c r="H49" s="14"/>
      <c r="I49" s="14"/>
      <c r="J49" s="7"/>
      <c r="L49" s="7"/>
      <c r="M49" s="15"/>
      <c r="N49" s="7"/>
    </row>
    <row r="50" spans="1:14" ht="18.2" customHeight="1" x14ac:dyDescent="0.25">
      <c r="A50" s="7"/>
      <c r="B50" s="41" t="s">
        <v>42</v>
      </c>
      <c r="C50" s="7"/>
      <c r="D50" s="7"/>
      <c r="E50" s="7"/>
      <c r="F50" s="7"/>
      <c r="G50" s="7"/>
      <c r="H50" s="7"/>
      <c r="I50" s="37" t="s">
        <v>43</v>
      </c>
      <c r="J50" s="7"/>
      <c r="L50" s="7"/>
      <c r="M50" s="7"/>
      <c r="N50" s="7"/>
    </row>
  </sheetData>
  <mergeCells count="3">
    <mergeCell ref="A3:N3"/>
    <mergeCell ref="A2:N2"/>
    <mergeCell ref="A1:N1"/>
  </mergeCells>
  <pageMargins left="0.45" right="0.45" top="0.5" bottom="0.5" header="0" footer="0"/>
  <pageSetup orientation="portrait" r:id="rId1"/>
  <headerFooter>
    <oddFooter>&amp;C&amp;"Calibri,Regular"&amp;12&amp;K0000004/02/15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UUSJ Proposed FY16 Budget</vt:lpstr>
      <vt:lpstr>'UUSJ Proposed FY16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2015-09-21T03:41:47Z</cp:lastPrinted>
  <dcterms:created xsi:type="dcterms:W3CDTF">2015-04-04T12:12:42Z</dcterms:created>
  <dcterms:modified xsi:type="dcterms:W3CDTF">2016-02-13T02:17:23Z</dcterms:modified>
</cp:coreProperties>
</file>